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InvestorEducation\Brochures and Handouts\ACC-SPANISH\Herriamientos\"/>
    </mc:Choice>
  </mc:AlternateContent>
  <xr:revisionPtr revIDLastSave="0" documentId="13_ncr:40019_{60D33D72-E436-4144-823D-90C8788570F0}" xr6:coauthVersionLast="46" xr6:coauthVersionMax="46" xr10:uidLastSave="{00000000-0000-0000-0000-000000000000}"/>
  <bookViews>
    <workbookView xWindow="1560" yWindow="1560" windowWidth="21600" windowHeight="11385" activeTab="1"/>
  </bookViews>
  <sheets>
    <sheet name="Calculadora de Ahorros" sheetId="1" r:id="rId1"/>
    <sheet name="Chart" sheetId="9" r:id="rId2"/>
    <sheet name="Sheet1" sheetId="10" r:id="rId3"/>
    <sheet name="Sheet2" sheetId="11" r:id="rId4"/>
  </sheets>
  <definedNames>
    <definedName name="BrandNamePrice">'Calculadora de Ahorros'!$I$7</definedName>
    <definedName name="CurrentAge">'Calculadora de Ahorros'!$F$4</definedName>
    <definedName name="GenericBrandPrice">'Calculadora de Ahorros'!$I$8</definedName>
    <definedName name="InvestmentRate">'Calculadora de Ahorros'!$F$19</definedName>
    <definedName name="LifeExpectancy">'Calculadora de Ahorros'!$F$6</definedName>
    <definedName name="MonthlyRetirementIncome">'Calculadora de Ahorros'!$F$24</definedName>
    <definedName name="_xlnm.Print_Area" localSheetId="0">'Calculadora de Ahorros'!$B$2:$K$30</definedName>
    <definedName name="PurchasesPerMonth">'Calculadora de Ahorros'!$I$9</definedName>
    <definedName name="RetirementAge">'Calculadora de Ahorros'!$F$5</definedName>
    <definedName name="SvgsByRetirement">'Calculadora de Ahorros'!$H$16</definedName>
    <definedName name="SvgsDuringRet">'Calculadora de Ahorros'!$E$16</definedName>
    <definedName name="SvgsPerDay">'Calculadora de Ahorros'!$C$13</definedName>
    <definedName name="SvgsPerMonth">'Calculadora de Ahorros'!$E$13</definedName>
    <definedName name="SvgsPerYear">'Calculadora de Ahorros'!$H$13</definedName>
    <definedName name="TotalInvestmentValue">'Calculadora de Ahorros'!#REF!</definedName>
    <definedName name="ValueAtRetirement">'Calculadora de Ahorros'!$F$21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3" i="1" s="1"/>
  <c r="H13" i="1" s="1"/>
  <c r="E16" i="1" l="1"/>
  <c r="H16" i="1"/>
  <c r="F21" i="1"/>
  <c r="F24" i="1" s="1"/>
</calcChain>
</file>

<file path=xl/sharedStrings.xml><?xml version="1.0" encoding="utf-8"?>
<sst xmlns="http://schemas.openxmlformats.org/spreadsheetml/2006/main" count="19" uniqueCount="19">
  <si>
    <t>Investment</t>
  </si>
  <si>
    <t xml:space="preserve"> </t>
  </si>
  <si>
    <t xml:space="preserve">Calculadora de Ahorros Vitalencia </t>
  </si>
  <si>
    <t>Su edad ahora</t>
  </si>
  <si>
    <t>Su edad de jubilación</t>
  </si>
  <si>
    <t xml:space="preserve">                                   Su esperanza de vida </t>
  </si>
  <si>
    <t>Precio del productos de marca de nombre</t>
  </si>
  <si>
    <t xml:space="preserve">Precio del producto genérico equivalente </t>
  </si>
  <si>
    <t>Ahorros por compra</t>
  </si>
  <si>
    <t>Ahorros por mes</t>
  </si>
  <si>
    <t>Ahorros por año</t>
  </si>
  <si>
    <t>Ahorros durante la jubilaciónt</t>
  </si>
  <si>
    <t>Ahorros antes de la jubilación</t>
  </si>
  <si>
    <t>Inversión</t>
  </si>
  <si>
    <t>Ingresar el número de veces al mes que compra este productos</t>
  </si>
  <si>
    <t>Ingresar la tasa de interés anual promedio que podría recibir si invirtió estos ahorros.</t>
  </si>
  <si>
    <t>Este es el valor esperado de su inversión para su edad de jubilación.</t>
  </si>
  <si>
    <t>Después de jubilarse, podría retirar tanto cada mes para su esperanza de vida.</t>
  </si>
  <si>
    <t>Las celdas grises oscuras se calcularán por usted. No es necesario ingresar nada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</si>
</sst>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74" formatCode="&quot;$&quot;#,##0.00"/>
  </numFmts>
  <fonts count="17" x14ac:knownFonts="1">
    <font>
      <sz val="10"/>
      <name val="Arial"/>
    </font>
    <font>
      <sz val="10"/>
      <name val="Arial"/>
    </font>
    <font>
      <sz val="24"/>
      <color indexed="9"/>
      <name val="Arial Black"/>
      <family val="2"/>
    </font>
    <font>
      <sz val="8"/>
      <name val="Arial"/>
    </font>
    <font>
      <b/>
      <sz val="10"/>
      <color indexed="9"/>
      <name val="Arial"/>
      <family val="2"/>
    </font>
    <font>
      <u/>
      <sz val="10"/>
      <color indexed="12"/>
      <name val="Arial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Arial Black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9"/>
      <name val="Arial Black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1"/>
      <name val="Arial Black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 style="thick">
        <color indexed="5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3">
    <xf numFmtId="0" fontId="0" fillId="0" borderId="0" xfId="0"/>
    <xf numFmtId="9" fontId="0" fillId="0" borderId="0" xfId="0" applyNumberFormat="1"/>
    <xf numFmtId="8" fontId="0" fillId="0" borderId="0" xfId="0" applyNumberFormat="1"/>
    <xf numFmtId="44" fontId="5" fillId="0" borderId="0" xfId="2" applyNumberFormat="1" applyAlignment="1" applyProtection="1"/>
    <xf numFmtId="0" fontId="0" fillId="0" borderId="0" xfId="0" applyAlignment="1">
      <alignment vertical="center"/>
    </xf>
    <xf numFmtId="0" fontId="13" fillId="0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Border="1" applyAlignment="1">
      <alignment horizontal="left"/>
    </xf>
    <xf numFmtId="0" fontId="9" fillId="2" borderId="0" xfId="0" applyFont="1" applyFill="1"/>
    <xf numFmtId="8" fontId="0" fillId="2" borderId="0" xfId="0" applyNumberFormat="1" applyFill="1"/>
    <xf numFmtId="0" fontId="7" fillId="2" borderId="0" xfId="0" applyFont="1" applyFill="1"/>
    <xf numFmtId="0" fontId="0" fillId="3" borderId="0" xfId="0" applyFill="1"/>
    <xf numFmtId="0" fontId="0" fillId="3" borderId="0" xfId="0" applyFill="1" applyAlignment="1">
      <alignment horizontal="right" vertical="center" inden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8" fontId="6" fillId="0" borderId="0" xfId="1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8" fontId="7" fillId="3" borderId="0" xfId="0" applyNumberFormat="1" applyFont="1" applyFill="1"/>
    <xf numFmtId="8" fontId="0" fillId="3" borderId="0" xfId="0" applyNumberFormat="1" applyFill="1"/>
    <xf numFmtId="0" fontId="11" fillId="3" borderId="0" xfId="0" applyFont="1" applyFill="1"/>
    <xf numFmtId="44" fontId="0" fillId="3" borderId="0" xfId="0" applyNumberFormat="1" applyFill="1"/>
    <xf numFmtId="0" fontId="0" fillId="0" borderId="0" xfId="0" applyFill="1"/>
    <xf numFmtId="44" fontId="10" fillId="4" borderId="0" xfId="1" applyFont="1" applyFill="1"/>
    <xf numFmtId="44" fontId="8" fillId="4" borderId="0" xfId="1" applyFont="1" applyFill="1"/>
    <xf numFmtId="174" fontId="14" fillId="0" borderId="0" xfId="1" applyNumberFormat="1" applyFont="1" applyBorder="1" applyAlignment="1"/>
    <xf numFmtId="174" fontId="14" fillId="0" borderId="0" xfId="0" applyNumberFormat="1" applyFont="1" applyBorder="1" applyAlignment="1"/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 wrapText="1" indent="1"/>
    </xf>
    <xf numFmtId="8" fontId="10" fillId="4" borderId="0" xfId="1" applyNumberFormat="1" applyFont="1" applyFill="1" applyAlignment="1">
      <alignment wrapText="1"/>
    </xf>
    <xf numFmtId="44" fontId="10" fillId="4" borderId="0" xfId="1" applyFont="1" applyFill="1" applyAlignment="1">
      <alignment wrapText="1"/>
    </xf>
    <xf numFmtId="0" fontId="14" fillId="0" borderId="0" xfId="0" applyFont="1" applyBorder="1" applyAlignment="1"/>
    <xf numFmtId="0" fontId="12" fillId="2" borderId="0" xfId="0" applyFont="1" applyFill="1" applyAlignment="1">
      <alignment horizontal="center"/>
    </xf>
    <xf numFmtId="0" fontId="15" fillId="3" borderId="0" xfId="0" applyFont="1" applyFill="1" applyAlignment="1" applyProtection="1">
      <alignment horizontal="center"/>
    </xf>
    <xf numFmtId="44" fontId="8" fillId="4" borderId="0" xfId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0" fillId="3" borderId="0" xfId="0" applyFill="1" applyAlignment="1">
      <alignment horizontal="right" vertical="center" indent="1"/>
    </xf>
    <xf numFmtId="0" fontId="8" fillId="0" borderId="0" xfId="0" applyFont="1" applyAlignment="1">
      <alignment horizontal="right" vertical="center"/>
    </xf>
    <xf numFmtId="0" fontId="0" fillId="3" borderId="0" xfId="0" applyFill="1" applyBorder="1" applyAlignment="1">
      <alignment horizontal="right" vertical="center" indent="1"/>
    </xf>
    <xf numFmtId="10" fontId="14" fillId="0" borderId="0" xfId="3" applyNumberFormat="1" applyFont="1" applyBorder="1" applyAlignment="1">
      <alignment horizontal="right"/>
    </xf>
    <xf numFmtId="10" fontId="14" fillId="0" borderId="0" xfId="0" applyNumberFormat="1" applyFont="1" applyBorder="1" applyAlignment="1">
      <alignment horizontal="right"/>
    </xf>
    <xf numFmtId="0" fontId="0" fillId="4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indent="1"/>
    </xf>
    <xf numFmtId="8" fontId="10" fillId="4" borderId="0" xfId="0" applyNumberFormat="1" applyFont="1" applyFill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>
                <a:effectLst/>
              </a:rPr>
              <a:t>Ahorro en el Tiempo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35701072881982981"/>
          <c:y val="1.740076128330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645E-2"/>
          <c:y val="0.10929853181076672"/>
          <c:w val="0.876803551609323"/>
          <c:h val="0.77814029363784665"/>
        </c:manualLayout>
      </c:layout>
      <c:barChart>
        <c:barDir val="bar"/>
        <c:grouping val="stacked"/>
        <c:varyColors val="0"/>
        <c:ser>
          <c:idx val="0"/>
          <c:order val="0"/>
          <c:tx>
            <c:v>Ahorros antes de la jubilacion</c:v>
          </c:tx>
          <c:spPr>
            <a:solidFill>
              <a:srgbClr val="99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5BA-40E2-AB27-B1D96FC25C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'Calculadora de Ahorros'!$H$16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A-40E2-AB27-B1D96FC25CD2}"/>
            </c:ext>
          </c:extLst>
        </c:ser>
        <c:ser>
          <c:idx val="1"/>
          <c:order val="1"/>
          <c:tx>
            <c:v>Ahorros durante la jubilacion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5BA-40E2-AB27-B1D96FC25C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'Calculadora de Ahorros'!$E$16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BA-40E2-AB27-B1D96FC25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509912"/>
        <c:axId val="1"/>
      </c:barChart>
      <c:catAx>
        <c:axId val="328509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>
                    <a:effectLst/>
                  </a:rPr>
                  <a:t>Ahorros de por vida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2.2197558268590455E-2"/>
              <c:y val="0.40783034257748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09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09322974472808"/>
          <c:y val="0.95432300163132133"/>
          <c:w val="0.72364039955604886"/>
          <c:h val="3.91517128874387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>
    <tabColor indexed="57"/>
  </sheetPr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8BB8A1-9288-4901-8B98-9B1F2288DA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2"/>
  </sheetPr>
  <dimension ref="B1:O63"/>
  <sheetViews>
    <sheetView showGridLines="0" topLeftCell="A7" workbookViewId="0">
      <selection activeCell="F45" sqref="F45"/>
    </sheetView>
  </sheetViews>
  <sheetFormatPr defaultRowHeight="12.75" x14ac:dyDescent="0.2"/>
  <cols>
    <col min="1" max="2" width="2.5703125" customWidth="1"/>
    <col min="3" max="3" width="11.42578125" customWidth="1"/>
    <col min="4" max="4" width="13.85546875" customWidth="1"/>
    <col min="5" max="5" width="16.42578125" customWidth="1"/>
    <col min="6" max="6" width="7.42578125" customWidth="1"/>
    <col min="7" max="7" width="8.42578125" customWidth="1"/>
    <col min="8" max="8" width="16.28515625" customWidth="1"/>
    <col min="9" max="9" width="14.28515625" customWidth="1"/>
    <col min="10" max="10" width="3.7109375" customWidth="1"/>
    <col min="11" max="11" width="2.28515625" customWidth="1"/>
    <col min="12" max="12" width="11.140625" customWidth="1"/>
    <col min="13" max="13" width="12.28515625" bestFit="1" customWidth="1"/>
    <col min="14" max="14" width="9.7109375" bestFit="1" customWidth="1"/>
  </cols>
  <sheetData>
    <row r="1" spans="2:13" s="4" customFormat="1" ht="15" customHeight="1" x14ac:dyDescent="0.2">
      <c r="B1" s="5" t="s">
        <v>18</v>
      </c>
    </row>
    <row r="2" spans="2:13" ht="38.25" customHeight="1" x14ac:dyDescent="0.7">
      <c r="B2" s="6"/>
      <c r="C2" s="40" t="s">
        <v>2</v>
      </c>
      <c r="D2" s="41"/>
      <c r="E2" s="41"/>
      <c r="F2" s="41"/>
      <c r="G2" s="41"/>
      <c r="H2" s="41"/>
      <c r="I2" s="41"/>
      <c r="J2" s="41"/>
      <c r="K2" s="41"/>
    </row>
    <row r="3" spans="2:13" ht="15.75" customHeight="1" x14ac:dyDescent="0.2">
      <c r="B3" s="6"/>
      <c r="C3" s="11"/>
      <c r="D3" s="11"/>
      <c r="E3" s="11"/>
      <c r="F3" s="11"/>
      <c r="G3" s="11"/>
      <c r="H3" s="11"/>
      <c r="I3" s="11"/>
      <c r="J3" s="11"/>
      <c r="K3" s="7"/>
    </row>
    <row r="4" spans="2:13" x14ac:dyDescent="0.2">
      <c r="B4" s="6"/>
      <c r="C4" s="42" t="s">
        <v>3</v>
      </c>
      <c r="D4" s="42"/>
      <c r="E4" s="42"/>
      <c r="F4" s="33"/>
      <c r="G4" s="33"/>
      <c r="H4" s="11"/>
      <c r="I4" s="11"/>
      <c r="J4" s="11"/>
      <c r="K4" s="6"/>
    </row>
    <row r="5" spans="2:13" x14ac:dyDescent="0.2">
      <c r="B5" s="6"/>
      <c r="C5" s="42" t="s">
        <v>4</v>
      </c>
      <c r="D5" s="42"/>
      <c r="E5" s="42"/>
      <c r="F5" s="33"/>
      <c r="G5" s="33"/>
      <c r="H5" s="11"/>
      <c r="I5" s="11"/>
      <c r="J5" s="11"/>
      <c r="K5" s="6"/>
    </row>
    <row r="6" spans="2:13" x14ac:dyDescent="0.2">
      <c r="B6" s="6"/>
      <c r="C6" s="42" t="s">
        <v>5</v>
      </c>
      <c r="D6" s="42"/>
      <c r="E6" s="42"/>
      <c r="F6" s="33"/>
      <c r="G6" s="33"/>
      <c r="H6" s="11"/>
      <c r="I6" s="11"/>
      <c r="J6" s="11"/>
      <c r="K6" s="6"/>
    </row>
    <row r="7" spans="2:13" x14ac:dyDescent="0.2">
      <c r="B7" s="6"/>
      <c r="C7" s="11"/>
      <c r="D7" s="12"/>
      <c r="E7" s="42" t="s">
        <v>6</v>
      </c>
      <c r="F7" s="42"/>
      <c r="G7" s="42"/>
      <c r="H7" s="44"/>
      <c r="I7" s="26"/>
      <c r="J7" s="27"/>
      <c r="K7" s="6"/>
    </row>
    <row r="8" spans="2:13" x14ac:dyDescent="0.2">
      <c r="B8" s="6"/>
      <c r="C8" s="11"/>
      <c r="D8" s="12"/>
      <c r="E8" s="42" t="s">
        <v>7</v>
      </c>
      <c r="F8" s="42"/>
      <c r="G8" s="42"/>
      <c r="H8" s="44"/>
      <c r="I8" s="26"/>
      <c r="J8" s="27"/>
      <c r="K8" s="6"/>
    </row>
    <row r="9" spans="2:13" ht="14.25" customHeight="1" x14ac:dyDescent="0.2">
      <c r="B9" s="6"/>
      <c r="C9" s="11"/>
      <c r="D9" s="42" t="s">
        <v>14</v>
      </c>
      <c r="E9" s="50"/>
      <c r="F9" s="50"/>
      <c r="G9" s="50"/>
      <c r="H9" s="50"/>
      <c r="I9" s="33"/>
      <c r="J9" s="33"/>
      <c r="K9" s="6"/>
    </row>
    <row r="10" spans="2:13" ht="15.75" customHeight="1" x14ac:dyDescent="0.2">
      <c r="B10" s="6"/>
      <c r="C10" s="11"/>
      <c r="D10" s="11"/>
      <c r="E10" s="11"/>
      <c r="F10" s="11"/>
      <c r="G10" s="11"/>
      <c r="H10" s="11"/>
      <c r="I10" s="11"/>
      <c r="J10" s="11"/>
      <c r="K10" s="6"/>
      <c r="M10" s="1"/>
    </row>
    <row r="11" spans="2:13" ht="15" customHeight="1" x14ac:dyDescent="0.2">
      <c r="B11" s="6"/>
      <c r="C11" s="6"/>
      <c r="D11" s="14"/>
      <c r="E11" s="6"/>
      <c r="F11" s="15"/>
      <c r="G11" s="15"/>
      <c r="H11" s="13" t="s">
        <v>1</v>
      </c>
      <c r="I11" s="15"/>
      <c r="J11" s="15"/>
      <c r="K11" s="6"/>
    </row>
    <row r="12" spans="2:13" ht="15" customHeight="1" x14ac:dyDescent="0.2">
      <c r="B12" s="6"/>
      <c r="C12" s="48" t="s">
        <v>8</v>
      </c>
      <c r="D12" s="49"/>
      <c r="E12" s="38" t="s">
        <v>9</v>
      </c>
      <c r="F12" s="39"/>
      <c r="G12" s="39"/>
      <c r="H12" s="38" t="s">
        <v>10</v>
      </c>
      <c r="I12" s="39"/>
      <c r="J12" s="39"/>
      <c r="K12" s="6"/>
      <c r="M12" s="1"/>
    </row>
    <row r="13" spans="2:13" s="4" customFormat="1" ht="21" customHeight="1" x14ac:dyDescent="0.2">
      <c r="B13" s="16"/>
      <c r="C13" s="36">
        <f>SUM(BrandNamePrice-GenericBrandPrice)</f>
        <v>0</v>
      </c>
      <c r="D13" s="47"/>
      <c r="E13" s="36">
        <f>SUM(SvgsPerDay*PurchasesPerMonth)</f>
        <v>0</v>
      </c>
      <c r="F13" s="37"/>
      <c r="G13" s="47"/>
      <c r="H13" s="36">
        <f>SUM(SvgsPerMonth*12)</f>
        <v>0</v>
      </c>
      <c r="I13" s="37"/>
      <c r="J13" s="37"/>
      <c r="K13" s="16"/>
      <c r="M13" s="17"/>
    </row>
    <row r="14" spans="2:13" ht="29.25" customHeight="1" x14ac:dyDescent="0.3">
      <c r="B14" s="6"/>
      <c r="C14" s="8"/>
      <c r="D14" s="8"/>
      <c r="E14" s="6"/>
      <c r="F14" s="8"/>
      <c r="G14" s="8"/>
      <c r="H14" s="6"/>
      <c r="I14" s="8"/>
      <c r="J14" s="8"/>
      <c r="K14" s="6"/>
    </row>
    <row r="15" spans="2:13" s="4" customFormat="1" ht="17.25" customHeight="1" x14ac:dyDescent="0.2">
      <c r="B15" s="16"/>
      <c r="C15" s="28" t="s">
        <v>11</v>
      </c>
      <c r="D15" s="43"/>
      <c r="E15" s="43"/>
      <c r="F15" s="28" t="s">
        <v>12</v>
      </c>
      <c r="G15" s="29"/>
      <c r="H15" s="29"/>
      <c r="I15" s="15"/>
      <c r="J15" s="15"/>
      <c r="K15" s="16"/>
    </row>
    <row r="16" spans="2:13" ht="21" customHeight="1" x14ac:dyDescent="0.2">
      <c r="B16" s="6"/>
      <c r="C16" s="6"/>
      <c r="D16" s="6"/>
      <c r="E16" s="24">
        <f>(SvgsPerYear)*(LifeExpectancy-RetirementAge)</f>
        <v>0</v>
      </c>
      <c r="F16" s="6"/>
      <c r="G16" s="6"/>
      <c r="H16" s="25">
        <f>(SvgsPerYear)*(RetirementAge-CurrentAge)</f>
        <v>0</v>
      </c>
      <c r="I16" s="6"/>
      <c r="J16" s="6"/>
      <c r="K16" s="6"/>
    </row>
    <row r="17" spans="2:15" ht="30" customHeight="1" x14ac:dyDescent="0.4">
      <c r="B17" s="6"/>
      <c r="C17" s="34" t="s">
        <v>13</v>
      </c>
      <c r="D17" s="34"/>
      <c r="E17" s="34"/>
      <c r="F17" s="34"/>
      <c r="G17" s="34"/>
      <c r="H17" s="34"/>
      <c r="I17" s="34"/>
      <c r="J17" s="34"/>
      <c r="K17" s="6"/>
      <c r="N17" s="1"/>
    </row>
    <row r="18" spans="2:15" ht="27.75" customHeight="1" x14ac:dyDescent="0.2">
      <c r="B18" s="6"/>
      <c r="C18" s="11"/>
      <c r="D18" s="11"/>
      <c r="E18" s="11"/>
      <c r="F18" s="11"/>
      <c r="G18" s="11"/>
      <c r="H18" s="11"/>
      <c r="I18" s="11"/>
      <c r="J18" s="11"/>
      <c r="K18" s="6"/>
      <c r="O18" s="1"/>
    </row>
    <row r="19" spans="2:15" ht="29.25" customHeight="1" x14ac:dyDescent="0.2">
      <c r="B19" s="6"/>
      <c r="C19" s="30" t="s">
        <v>15</v>
      </c>
      <c r="D19" s="30"/>
      <c r="E19" s="30"/>
      <c r="F19" s="45">
        <v>0.05</v>
      </c>
      <c r="G19" s="46"/>
      <c r="H19" s="11"/>
      <c r="I19" s="11"/>
      <c r="J19" s="11"/>
      <c r="K19" s="6"/>
    </row>
    <row r="20" spans="2:15" ht="12.75" customHeight="1" x14ac:dyDescent="0.3">
      <c r="B20" s="6"/>
      <c r="C20" s="11"/>
      <c r="D20" s="11"/>
      <c r="E20" s="11"/>
      <c r="F20" s="35" t="s">
        <v>0</v>
      </c>
      <c r="G20" s="35"/>
      <c r="H20" s="11"/>
      <c r="I20" s="11"/>
      <c r="J20" s="11"/>
      <c r="K20" s="6"/>
      <c r="M20" s="2"/>
    </row>
    <row r="21" spans="2:15" ht="16.5" customHeight="1" x14ac:dyDescent="0.2">
      <c r="B21" s="6"/>
      <c r="C21" s="30" t="s">
        <v>16</v>
      </c>
      <c r="D21" s="30"/>
      <c r="E21" s="30"/>
      <c r="F21" s="51">
        <f>FV(InvestmentRate,RetirementAge-CurrentAge,SvgsPerYear)*(-1)</f>
        <v>0</v>
      </c>
      <c r="G21" s="52"/>
      <c r="H21" s="18"/>
      <c r="I21" s="11"/>
      <c r="J21" s="11"/>
      <c r="K21" s="10"/>
      <c r="M21" s="2"/>
    </row>
    <row r="22" spans="2:15" x14ac:dyDescent="0.2">
      <c r="B22" s="6"/>
      <c r="C22" s="30"/>
      <c r="D22" s="30"/>
      <c r="E22" s="30"/>
      <c r="F22" s="52"/>
      <c r="G22" s="52"/>
      <c r="H22" s="19"/>
      <c r="I22" s="11"/>
      <c r="J22" s="11"/>
      <c r="K22" s="6"/>
      <c r="L22" s="1"/>
    </row>
    <row r="23" spans="2:15" x14ac:dyDescent="0.2">
      <c r="B23" s="6"/>
      <c r="C23" s="22"/>
      <c r="D23" s="11"/>
      <c r="E23" s="11"/>
      <c r="F23" s="21"/>
      <c r="G23" s="21"/>
      <c r="H23" s="19"/>
      <c r="I23" s="11"/>
      <c r="J23" s="11"/>
      <c r="K23" s="6"/>
    </row>
    <row r="24" spans="2:15" x14ac:dyDescent="0.2">
      <c r="B24" s="6"/>
      <c r="C24" s="30" t="s">
        <v>17</v>
      </c>
      <c r="D24" s="30"/>
      <c r="E24" s="30"/>
      <c r="F24" s="31" t="e">
        <f>PMT(InvestmentRate,LifeExpectancy-RetirementAge,ValueAtRetirement/12)*(-1)</f>
        <v>#NUM!</v>
      </c>
      <c r="G24" s="32"/>
      <c r="H24" s="19"/>
      <c r="I24" s="11"/>
      <c r="J24" s="11"/>
      <c r="K24" s="6"/>
    </row>
    <row r="25" spans="2:15" x14ac:dyDescent="0.2">
      <c r="B25" s="6"/>
      <c r="C25" s="30"/>
      <c r="D25" s="30"/>
      <c r="E25" s="30"/>
      <c r="F25" s="32"/>
      <c r="G25" s="32"/>
      <c r="H25" s="19"/>
      <c r="I25" s="11"/>
      <c r="J25" s="11"/>
      <c r="K25" s="6"/>
    </row>
    <row r="26" spans="2:15" x14ac:dyDescent="0.2">
      <c r="B26" s="6"/>
      <c r="C26" s="11"/>
      <c r="D26" s="20"/>
      <c r="E26" s="20"/>
      <c r="F26" s="21"/>
      <c r="G26" s="21"/>
      <c r="H26" s="19"/>
      <c r="I26" s="11"/>
      <c r="J26" s="11"/>
      <c r="K26" s="6"/>
    </row>
    <row r="27" spans="2:15" ht="26.25" customHeight="1" x14ac:dyDescent="0.2">
      <c r="B27" s="6"/>
      <c r="C27" s="11"/>
      <c r="D27" s="20"/>
      <c r="E27" s="11"/>
      <c r="F27" s="11"/>
      <c r="G27" s="11"/>
      <c r="H27" s="20"/>
      <c r="I27" s="11"/>
      <c r="J27" s="11"/>
      <c r="K27" s="6"/>
    </row>
    <row r="28" spans="2:15" x14ac:dyDescent="0.2">
      <c r="B28" s="6"/>
      <c r="C28" s="6"/>
      <c r="D28" s="6"/>
      <c r="E28" s="6"/>
      <c r="F28" s="6"/>
      <c r="G28" s="6"/>
      <c r="H28" s="9"/>
      <c r="I28" s="6"/>
      <c r="J28" s="6"/>
      <c r="K28" s="6"/>
    </row>
    <row r="29" spans="2:15" x14ac:dyDescent="0.2">
      <c r="B29" s="23"/>
      <c r="D29" s="1"/>
      <c r="H29" s="2"/>
      <c r="K29" s="23"/>
    </row>
    <row r="30" spans="2:15" x14ac:dyDescent="0.2">
      <c r="B30" s="23"/>
      <c r="H30" s="2"/>
      <c r="K30" s="23"/>
    </row>
    <row r="31" spans="2:15" x14ac:dyDescent="0.2">
      <c r="D31" s="3"/>
      <c r="F31" s="2"/>
      <c r="H31" s="2"/>
    </row>
    <row r="32" spans="2:15" x14ac:dyDescent="0.2">
      <c r="F32" s="2"/>
      <c r="H32" s="2"/>
    </row>
    <row r="33" spans="6:10" x14ac:dyDescent="0.2">
      <c r="F33" s="2"/>
      <c r="H33" s="2"/>
    </row>
    <row r="34" spans="6:10" x14ac:dyDescent="0.2">
      <c r="F34" s="2"/>
      <c r="H34" s="2"/>
    </row>
    <row r="35" spans="6:10" x14ac:dyDescent="0.2">
      <c r="F35" s="2"/>
      <c r="H35" s="2"/>
    </row>
    <row r="36" spans="6:10" x14ac:dyDescent="0.2">
      <c r="F36" s="2"/>
      <c r="H36" s="2"/>
    </row>
    <row r="37" spans="6:10" x14ac:dyDescent="0.2">
      <c r="F37" s="2"/>
      <c r="H37" s="2"/>
    </row>
    <row r="38" spans="6:10" x14ac:dyDescent="0.2">
      <c r="F38" s="2"/>
      <c r="H38" s="2"/>
    </row>
    <row r="39" spans="6:10" x14ac:dyDescent="0.2">
      <c r="F39" s="2"/>
      <c r="H39" s="2"/>
    </row>
    <row r="40" spans="6:10" x14ac:dyDescent="0.2">
      <c r="F40" s="2"/>
      <c r="H40" s="2"/>
    </row>
    <row r="41" spans="6:10" x14ac:dyDescent="0.2">
      <c r="F41" s="2"/>
      <c r="H41" s="2"/>
    </row>
    <row r="42" spans="6:10" x14ac:dyDescent="0.2">
      <c r="F42" s="2"/>
      <c r="H42" s="2"/>
      <c r="J42" s="2"/>
    </row>
    <row r="43" spans="6:10" x14ac:dyDescent="0.2">
      <c r="F43" s="2"/>
    </row>
    <row r="44" spans="6:10" x14ac:dyDescent="0.2">
      <c r="F44" s="2"/>
    </row>
    <row r="45" spans="6:10" x14ac:dyDescent="0.2">
      <c r="F45" s="2"/>
    </row>
    <row r="46" spans="6:10" x14ac:dyDescent="0.2">
      <c r="F46" s="2"/>
    </row>
    <row r="47" spans="6:10" x14ac:dyDescent="0.2">
      <c r="F47" s="2"/>
    </row>
    <row r="48" spans="6:10" x14ac:dyDescent="0.2">
      <c r="F48" s="2"/>
    </row>
    <row r="49" spans="6:6" x14ac:dyDescent="0.2">
      <c r="F49" s="2"/>
    </row>
    <row r="50" spans="6:6" x14ac:dyDescent="0.2">
      <c r="F50" s="2"/>
    </row>
    <row r="51" spans="6:6" x14ac:dyDescent="0.2">
      <c r="F51" s="2"/>
    </row>
    <row r="52" spans="6:6" x14ac:dyDescent="0.2">
      <c r="F52" s="2"/>
    </row>
    <row r="53" spans="6:6" x14ac:dyDescent="0.2">
      <c r="F53" s="2"/>
    </row>
    <row r="54" spans="6:6" x14ac:dyDescent="0.2">
      <c r="F54" s="2"/>
    </row>
    <row r="55" spans="6:6" x14ac:dyDescent="0.2">
      <c r="F55" s="2"/>
    </row>
    <row r="56" spans="6:6" x14ac:dyDescent="0.2">
      <c r="F56" s="2"/>
    </row>
    <row r="57" spans="6:6" x14ac:dyDescent="0.2">
      <c r="F57" s="2"/>
    </row>
    <row r="58" spans="6:6" x14ac:dyDescent="0.2">
      <c r="F58" s="2"/>
    </row>
    <row r="59" spans="6:6" x14ac:dyDescent="0.2">
      <c r="F59" s="2"/>
    </row>
    <row r="60" spans="6:6" x14ac:dyDescent="0.2">
      <c r="F60" s="2"/>
    </row>
    <row r="61" spans="6:6" x14ac:dyDescent="0.2">
      <c r="F61" s="2"/>
    </row>
    <row r="62" spans="6:6" x14ac:dyDescent="0.2">
      <c r="F62" s="2"/>
    </row>
    <row r="63" spans="6:6" x14ac:dyDescent="0.2">
      <c r="F63" s="2"/>
    </row>
  </sheetData>
  <mergeCells count="29">
    <mergeCell ref="E7:H7"/>
    <mergeCell ref="D9:H9"/>
    <mergeCell ref="C21:E22"/>
    <mergeCell ref="F21:G22"/>
    <mergeCell ref="C15:E15"/>
    <mergeCell ref="E8:H8"/>
    <mergeCell ref="C19:E19"/>
    <mergeCell ref="F19:G19"/>
    <mergeCell ref="C13:D13"/>
    <mergeCell ref="E13:G13"/>
    <mergeCell ref="C12:D12"/>
    <mergeCell ref="E12:G12"/>
    <mergeCell ref="C2:K2"/>
    <mergeCell ref="C4:E4"/>
    <mergeCell ref="F4:G4"/>
    <mergeCell ref="C5:E5"/>
    <mergeCell ref="F5:G5"/>
    <mergeCell ref="C6:E6"/>
    <mergeCell ref="F6:G6"/>
    <mergeCell ref="I7:J7"/>
    <mergeCell ref="I8:J8"/>
    <mergeCell ref="F15:H15"/>
    <mergeCell ref="C24:E25"/>
    <mergeCell ref="F24:G25"/>
    <mergeCell ref="I9:J9"/>
    <mergeCell ref="C17:J17"/>
    <mergeCell ref="F20:G20"/>
    <mergeCell ref="H13:J13"/>
    <mergeCell ref="H12:J12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4B6ED7-98B9-4827-A3FB-8CF5A529B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92019DC-5F74-4BEE-8CA9-BC47E26A087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F86B9F7-4E03-4785-9E4F-9454567EF2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Calculadora de Ahorros</vt:lpstr>
      <vt:lpstr>Sheet1</vt:lpstr>
      <vt:lpstr>Sheet2</vt:lpstr>
      <vt:lpstr>Chart</vt:lpstr>
      <vt:lpstr>BrandNamePrice</vt:lpstr>
      <vt:lpstr>CurrentAge</vt:lpstr>
      <vt:lpstr>GenericBrandPrice</vt:lpstr>
      <vt:lpstr>InvestmentRate</vt:lpstr>
      <vt:lpstr>LifeExpectancy</vt:lpstr>
      <vt:lpstr>MonthlyRetirementIncome</vt:lpstr>
      <vt:lpstr>'Calculadora de Ahorros'!Print_Area</vt:lpstr>
      <vt:lpstr>PurchasesPerMonth</vt:lpstr>
      <vt:lpstr>RetirementAge</vt:lpstr>
      <vt:lpstr>SvgsByRetirement</vt:lpstr>
      <vt:lpstr>SvgsDuringRet</vt:lpstr>
      <vt:lpstr>SvgsPerDay</vt:lpstr>
      <vt:lpstr>SvgsPerMonth</vt:lpstr>
      <vt:lpstr>SvgsPerYear</vt:lpstr>
      <vt:lpstr>ValueAtRetirement</vt:lpstr>
    </vt:vector>
  </TitlesOfParts>
  <Manager/>
  <Company>Immedient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Lifetime savings calculator</dc:title>
  <dc:creator>Terri Alexon</dc:creator>
  <dc:description>The Lifetime Savings Calculator helps you determine savings when altering your spending habits over time.</dc:description>
  <cp:lastModifiedBy>Terri Alexon</cp:lastModifiedBy>
  <cp:lastPrinted>2004-07-15T15:26:03Z</cp:lastPrinted>
  <dcterms:created xsi:type="dcterms:W3CDTF">2004-05-20T15:47:30Z</dcterms:created>
  <dcterms:modified xsi:type="dcterms:W3CDTF">2021-10-15T01:10:01Z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2575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TS001173775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Lifetime savings calculator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Lifetime savings calculator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Never Localize</vt:lpwstr>
  </property>
  <property fmtid="{D5CDD505-2E9C-101B-9397-08002B2CF9AE}" pid="27" name="Applications">
    <vt:lpwstr>23;#Microsoft Office Excel 2007;#79;#Template 12;#22;#Excel 2003;#347;#Work Essentials 12</vt:lpwstr>
  </property>
  <property fmtid="{D5CDD505-2E9C-101B-9397-08002B2CF9AE}" pid="28" name="TemplateStatus">
    <vt:lpwstr>Complete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ShowIn">
    <vt:lpwstr>Show everywhere</vt:lpwstr>
  </property>
  <property fmtid="{D5CDD505-2E9C-101B-9397-08002B2CF9AE}" pid="32" name="UANotes">
    <vt:lpwstr>WE template</vt:lpwstr>
  </property>
  <property fmtid="{D5CDD505-2E9C-101B-9397-08002B2CF9AE}" pid="33" name="PublishStatusLookup">
    <vt:lpwstr>264381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APTrustLevel">
    <vt:lpwstr>1.00000000000000</vt:lpwstr>
  </property>
  <property fmtid="{D5CDD505-2E9C-101B-9397-08002B2CF9AE}" pid="38" name="TrustLevel">
    <vt:lpwstr>Microsoft Managed Content</vt:lpwstr>
  </property>
  <property fmtid="{D5CDD505-2E9C-101B-9397-08002B2CF9AE}" pid="39" name="Content Type">
    <vt:lpwstr>OOFile</vt:lpwstr>
  </property>
  <property fmtid="{D5CDD505-2E9C-101B-9397-08002B2CF9AE}" pid="40" name="AuthoringAssetId">
    <vt:lpwstr>TP001173775</vt:lpwstr>
  </property>
  <property fmtid="{D5CDD505-2E9C-101B-9397-08002B2CF9AE}" pid="41" name="NumericAssetId">
    <vt:lpwstr/>
  </property>
  <property fmtid="{D5CDD505-2E9C-101B-9397-08002B2CF9AE}" pid="42" name="AppVer">
    <vt:lpwstr/>
  </property>
</Properties>
</file>